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5" i="1"/>
  <c r="L25"/>
  <c r="J25"/>
  <c r="K19"/>
  <c r="L19"/>
  <c r="J19"/>
  <c r="K12"/>
  <c r="L12"/>
  <c r="J12"/>
</calcChain>
</file>

<file path=xl/sharedStrings.xml><?xml version="1.0" encoding="utf-8"?>
<sst xmlns="http://schemas.openxmlformats.org/spreadsheetml/2006/main" count="99" uniqueCount="48">
  <si>
    <t>N п/п</t>
  </si>
  <si>
    <t>Адрес МКД</t>
  </si>
  <si>
    <t>Год</t>
  </si>
  <si>
    <t>Материал стен</t>
  </si>
  <si>
    <t>Количество этажей</t>
  </si>
  <si>
    <t>Общая площадь МКД, всего, кв. м</t>
  </si>
  <si>
    <t>В том числе площадь помещений МКД, кв. м</t>
  </si>
  <si>
    <t>Вид работ/услуг по капитальному ремонту</t>
  </si>
  <si>
    <t>Стоимость ремонтных работ, руб.</t>
  </si>
  <si>
    <t>Стоимость разработки проектной документации, руб.</t>
  </si>
  <si>
    <t>Общая стоимость капитального ремонта, руб.</t>
  </si>
  <si>
    <t>Предельная стоимость услуг и (или) работ по капитальному ремонту общего имущества в МКД (ремонтные работы), руб./кв. м</t>
  </si>
  <si>
    <t>Предельная стоимость услуг и (или) работ по капитальному ремонту общего имущества в МКД (проектные работы), руб./кв. м</t>
  </si>
  <si>
    <t>Плановый срок завершения</t>
  </si>
  <si>
    <t>ввода в эксплуатацию</t>
  </si>
  <si>
    <t>завершения последнего капитального ремонта</t>
  </si>
  <si>
    <t>разработки проектной документации</t>
  </si>
  <si>
    <t>ремонтных работ</t>
  </si>
  <si>
    <t xml:space="preserve"> 2017 год</t>
  </si>
  <si>
    <t>с. Хоринск, ул. Первомайская, д. 14</t>
  </si>
  <si>
    <t>Кирпич</t>
  </si>
  <si>
    <t>Ремонт крыши</t>
  </si>
  <si>
    <t>2017 г.</t>
  </si>
  <si>
    <t>2018 г.</t>
  </si>
  <si>
    <t>с. Хоринск, городок Больничный, д. 1</t>
  </si>
  <si>
    <t>Дерево</t>
  </si>
  <si>
    <t>Ремонт системы отопления</t>
  </si>
  <si>
    <t xml:space="preserve">2018 г. </t>
  </si>
  <si>
    <t>с. Хоринск, ул. Ленина, д.22</t>
  </si>
  <si>
    <t>Шлакоблок (оштукат.)</t>
  </si>
  <si>
    <t>Ремонт системы электроснабжения</t>
  </si>
  <si>
    <t>2019 г.</t>
  </si>
  <si>
    <t xml:space="preserve">Дерево </t>
  </si>
  <si>
    <t>с. Хоринск, ул. Аптечная, д.12</t>
  </si>
  <si>
    <t>2019г.</t>
  </si>
  <si>
    <t>2020г.</t>
  </si>
  <si>
    <t>с. Хоринск, ул. Гражданская, д.2</t>
  </si>
  <si>
    <t>с. Хоринск, ул. Гражданская, д.4</t>
  </si>
  <si>
    <t>с. Хоринск, ул. Заводская, д.2</t>
  </si>
  <si>
    <t>с. Хоринск, ул. Октябрьская, д.2</t>
  </si>
  <si>
    <t>с. Хоринск, ул. Октябрьская, д.6</t>
  </si>
  <si>
    <t>Приложение 1</t>
  </si>
  <si>
    <t>к постановлению администрации МО СП "Хоринское"</t>
  </si>
  <si>
    <t>от 15 января 2018г. № 2</t>
  </si>
  <si>
    <t>КРАТКОСРОЧНЫЙ ПЛАН</t>
  </si>
  <si>
    <t>реализации Республиканской программы "Капитальный ремонт общего имущества в многоквартирных домах,</t>
  </si>
  <si>
    <t>расположенных на территории Республики Бурятия, на 2014-2043 годы" на 2017-2019 гг. на территории МО СП "Хоринское"</t>
  </si>
  <si>
    <t>Глава МО СП "Хоринское"                                                                              /А.В.Быков/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</si>
</sst>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6" fillId="0" borderId="0" xfId="0" applyFont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0" xfId="0" applyFont="1" applyFill="1"/>
    <xf numFmtId="2" fontId="5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118" zoomScaleNormal="118" workbookViewId="0">
      <selection activeCell="A39" sqref="A39:P39"/>
    </sheetView>
  </sheetViews>
  <sheetFormatPr defaultRowHeight="15"/>
  <cols>
    <col min="1" max="1" width="4.5703125" style="3" customWidth="1"/>
    <col min="2" max="2" width="18.42578125" style="3" customWidth="1"/>
    <col min="3" max="3" width="11.28515625" style="3" customWidth="1"/>
    <col min="4" max="4" width="10" style="3" customWidth="1"/>
    <col min="5" max="8" width="9.140625" style="3"/>
    <col min="9" max="9" width="11" style="3" customWidth="1"/>
    <col min="10" max="10" width="14.7109375" style="3" customWidth="1"/>
    <col min="11" max="11" width="12.140625" style="3" customWidth="1"/>
    <col min="12" max="12" width="15.140625" style="3" customWidth="1"/>
    <col min="13" max="13" width="11" style="3" customWidth="1"/>
    <col min="14" max="14" width="11.28515625" style="3" customWidth="1"/>
    <col min="15" max="15" width="10.5703125" style="3" customWidth="1"/>
    <col min="16" max="16384" width="9.140625" style="3"/>
  </cols>
  <sheetData>
    <row r="1" spans="1:16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5" t="s">
        <v>44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>
      <c r="A5" s="5" t="s">
        <v>45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>
      <c r="A6" s="5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10" customFormat="1" ht="100.5" customHeight="1">
      <c r="A9" s="6" t="s">
        <v>0</v>
      </c>
      <c r="B9" s="6" t="s">
        <v>1</v>
      </c>
      <c r="C9" s="7" t="s">
        <v>2</v>
      </c>
      <c r="D9" s="8"/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10</v>
      </c>
      <c r="M9" s="9" t="s">
        <v>11</v>
      </c>
      <c r="N9" s="9" t="s">
        <v>12</v>
      </c>
      <c r="O9" s="9" t="s">
        <v>13</v>
      </c>
      <c r="P9" s="9"/>
    </row>
    <row r="10" spans="1:16" s="10" customFormat="1" ht="57.75" customHeight="1">
      <c r="A10" s="11"/>
      <c r="B10" s="11"/>
      <c r="C10" s="12" t="s">
        <v>14</v>
      </c>
      <c r="D10" s="12" t="s">
        <v>15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12" t="s">
        <v>16</v>
      </c>
      <c r="P10" s="12" t="s">
        <v>17</v>
      </c>
    </row>
    <row r="11" spans="1:16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32" customFormat="1" ht="14.25">
      <c r="A12" s="30"/>
      <c r="B12" s="30" t="s">
        <v>18</v>
      </c>
      <c r="C12" s="30"/>
      <c r="D12" s="30"/>
      <c r="E12" s="30"/>
      <c r="F12" s="30"/>
      <c r="G12" s="31">
        <v>1210.2</v>
      </c>
      <c r="H12" s="30"/>
      <c r="I12" s="30"/>
      <c r="J12" s="31">
        <f>J13+J14</f>
        <v>994819.26</v>
      </c>
      <c r="K12" s="31">
        <f t="shared" ref="K12:L12" si="0">K13+K14</f>
        <v>33218.69</v>
      </c>
      <c r="L12" s="31">
        <f t="shared" si="0"/>
        <v>1028037.95</v>
      </c>
      <c r="M12" s="30"/>
      <c r="N12" s="30"/>
      <c r="O12" s="30"/>
      <c r="P12" s="30"/>
    </row>
    <row r="13" spans="1:16" s="16" customFormat="1" ht="25.5">
      <c r="A13" s="13">
        <v>1</v>
      </c>
      <c r="B13" s="13" t="s">
        <v>19</v>
      </c>
      <c r="C13" s="13">
        <v>1976</v>
      </c>
      <c r="D13" s="13"/>
      <c r="E13" s="13" t="s">
        <v>20</v>
      </c>
      <c r="F13" s="14">
        <v>2</v>
      </c>
      <c r="G13" s="15">
        <v>647.9</v>
      </c>
      <c r="H13" s="15">
        <v>350.7</v>
      </c>
      <c r="I13" s="13" t="s">
        <v>21</v>
      </c>
      <c r="J13" s="14">
        <v>754064.89</v>
      </c>
      <c r="K13" s="14">
        <v>23350.32</v>
      </c>
      <c r="L13" s="14">
        <v>777415.21</v>
      </c>
      <c r="M13" s="14">
        <v>1163.8599999999999</v>
      </c>
      <c r="N13" s="14">
        <v>36.04</v>
      </c>
      <c r="O13" s="13" t="s">
        <v>22</v>
      </c>
      <c r="P13" s="13" t="s">
        <v>23</v>
      </c>
    </row>
    <row r="14" spans="1:16" s="16" customFormat="1" ht="12.75">
      <c r="A14" s="17">
        <v>2</v>
      </c>
      <c r="B14" s="17" t="s">
        <v>24</v>
      </c>
      <c r="C14" s="17">
        <v>1968</v>
      </c>
      <c r="D14" s="17"/>
      <c r="E14" s="17" t="s">
        <v>25</v>
      </c>
      <c r="F14" s="18">
        <v>2</v>
      </c>
      <c r="G14" s="19">
        <v>562.29999999999995</v>
      </c>
      <c r="H14" s="19">
        <v>324.2</v>
      </c>
      <c r="I14" s="17" t="s">
        <v>26</v>
      </c>
      <c r="J14" s="18">
        <v>240754.37</v>
      </c>
      <c r="K14" s="18">
        <v>9868.3700000000008</v>
      </c>
      <c r="L14" s="18">
        <v>250622.74</v>
      </c>
      <c r="M14" s="18">
        <v>428.16</v>
      </c>
      <c r="N14" s="18">
        <v>17.55</v>
      </c>
      <c r="O14" s="17" t="s">
        <v>22</v>
      </c>
      <c r="P14" s="17" t="s">
        <v>27</v>
      </c>
    </row>
    <row r="15" spans="1:16" s="16" customFormat="1" ht="12.75">
      <c r="A15" s="17"/>
      <c r="B15" s="17"/>
      <c r="C15" s="17"/>
      <c r="D15" s="17"/>
      <c r="E15" s="17"/>
      <c r="F15" s="18"/>
      <c r="G15" s="19"/>
      <c r="H15" s="19"/>
      <c r="I15" s="17"/>
      <c r="J15" s="18"/>
      <c r="K15" s="18"/>
      <c r="L15" s="18"/>
      <c r="M15" s="18"/>
      <c r="N15" s="18"/>
      <c r="O15" s="17"/>
      <c r="P15" s="17"/>
    </row>
    <row r="16" spans="1:16" s="16" customFormat="1" ht="12.75">
      <c r="A16" s="17"/>
      <c r="B16" s="17"/>
      <c r="C16" s="17"/>
      <c r="D16" s="17"/>
      <c r="E16" s="17"/>
      <c r="F16" s="18"/>
      <c r="G16" s="19"/>
      <c r="H16" s="19"/>
      <c r="I16" s="17"/>
      <c r="J16" s="18"/>
      <c r="K16" s="18"/>
      <c r="L16" s="18"/>
      <c r="M16" s="18"/>
      <c r="N16" s="18"/>
      <c r="O16" s="17"/>
      <c r="P16" s="17"/>
    </row>
    <row r="17" spans="1:16" s="16" customFormat="1" ht="12.75">
      <c r="A17" s="17"/>
      <c r="B17" s="17"/>
      <c r="C17" s="17"/>
      <c r="D17" s="17"/>
      <c r="E17" s="17"/>
      <c r="F17" s="18"/>
      <c r="G17" s="19"/>
      <c r="H17" s="19"/>
      <c r="I17" s="17"/>
      <c r="J17" s="18"/>
      <c r="K17" s="18"/>
      <c r="L17" s="18"/>
      <c r="M17" s="18"/>
      <c r="N17" s="18"/>
      <c r="O17" s="17"/>
      <c r="P17" s="17"/>
    </row>
    <row r="18" spans="1:16" s="16" customFormat="1" ht="12.75">
      <c r="A18" s="17"/>
      <c r="B18" s="17"/>
      <c r="C18" s="17"/>
      <c r="D18" s="17"/>
      <c r="E18" s="17"/>
      <c r="F18" s="18"/>
      <c r="G18" s="19"/>
      <c r="H18" s="19"/>
      <c r="I18" s="17"/>
      <c r="J18" s="18"/>
      <c r="K18" s="18"/>
      <c r="L18" s="18"/>
      <c r="M18" s="18"/>
      <c r="N18" s="18"/>
      <c r="O18" s="17"/>
      <c r="P18" s="17"/>
    </row>
    <row r="19" spans="1:16" s="32" customFormat="1" ht="14.25">
      <c r="A19" s="30"/>
      <c r="B19" s="30" t="s">
        <v>23</v>
      </c>
      <c r="C19" s="30"/>
      <c r="D19" s="30"/>
      <c r="E19" s="30"/>
      <c r="F19" s="31"/>
      <c r="G19" s="31"/>
      <c r="H19" s="31"/>
      <c r="I19" s="30"/>
      <c r="J19" s="33">
        <f>J20+J21+J22+J23</f>
        <v>1345172.43</v>
      </c>
      <c r="K19" s="33">
        <f t="shared" ref="K19:L19" si="1">K20+K21+K22+K23</f>
        <v>52548.78</v>
      </c>
      <c r="L19" s="33">
        <f t="shared" si="1"/>
        <v>1397721.21</v>
      </c>
      <c r="M19" s="31"/>
      <c r="N19" s="31"/>
      <c r="O19" s="30"/>
      <c r="P19" s="30"/>
    </row>
    <row r="20" spans="1:16" s="16" customFormat="1" ht="51">
      <c r="A20" s="13">
        <v>1</v>
      </c>
      <c r="B20" s="13" t="s">
        <v>28</v>
      </c>
      <c r="C20" s="13">
        <v>1966</v>
      </c>
      <c r="D20" s="13"/>
      <c r="E20" s="13" t="s">
        <v>29</v>
      </c>
      <c r="F20" s="14">
        <v>2</v>
      </c>
      <c r="G20" s="14">
        <v>589.13</v>
      </c>
      <c r="H20" s="14">
        <v>354.13</v>
      </c>
      <c r="I20" s="13" t="s">
        <v>30</v>
      </c>
      <c r="J20" s="14">
        <v>100741.23</v>
      </c>
      <c r="K20" s="14">
        <v>9320.0400000000009</v>
      </c>
      <c r="L20" s="14">
        <v>110061.27</v>
      </c>
      <c r="M20" s="15">
        <v>171</v>
      </c>
      <c r="N20" s="14">
        <v>15.82</v>
      </c>
      <c r="O20" s="13" t="s">
        <v>23</v>
      </c>
      <c r="P20" s="13" t="s">
        <v>31</v>
      </c>
    </row>
    <row r="21" spans="1:16" s="16" customFormat="1" ht="38.25">
      <c r="A21" s="13"/>
      <c r="B21" s="13"/>
      <c r="C21" s="13"/>
      <c r="D21" s="13"/>
      <c r="E21" s="13"/>
      <c r="F21" s="14"/>
      <c r="G21" s="14"/>
      <c r="H21" s="14"/>
      <c r="I21" s="13" t="s">
        <v>26</v>
      </c>
      <c r="J21" s="15">
        <v>262333.7</v>
      </c>
      <c r="K21" s="14">
        <v>10751.62</v>
      </c>
      <c r="L21" s="14">
        <v>273085.32</v>
      </c>
      <c r="M21" s="14">
        <v>445.29</v>
      </c>
      <c r="N21" s="14">
        <v>18.25</v>
      </c>
      <c r="O21" s="13" t="s">
        <v>23</v>
      </c>
      <c r="P21" s="13" t="s">
        <v>31</v>
      </c>
    </row>
    <row r="22" spans="1:16" s="16" customFormat="1" ht="25.5">
      <c r="A22" s="13"/>
      <c r="B22" s="13"/>
      <c r="C22" s="13"/>
      <c r="D22" s="13"/>
      <c r="E22" s="13"/>
      <c r="F22" s="14"/>
      <c r="G22" s="14"/>
      <c r="H22" s="14"/>
      <c r="I22" s="13" t="s">
        <v>21</v>
      </c>
      <c r="J22" s="15">
        <v>883695</v>
      </c>
      <c r="K22" s="14">
        <v>23553.42</v>
      </c>
      <c r="L22" s="14">
        <v>907248.42</v>
      </c>
      <c r="M22" s="15">
        <v>1500</v>
      </c>
      <c r="N22" s="14">
        <v>39.979999999999997</v>
      </c>
      <c r="O22" s="13" t="s">
        <v>23</v>
      </c>
      <c r="P22" s="13" t="s">
        <v>31</v>
      </c>
    </row>
    <row r="23" spans="1:16" s="16" customFormat="1" ht="29.25" customHeight="1">
      <c r="A23" s="17">
        <v>2</v>
      </c>
      <c r="B23" s="17" t="s">
        <v>24</v>
      </c>
      <c r="C23" s="17">
        <v>1968</v>
      </c>
      <c r="D23" s="17"/>
      <c r="E23" s="17" t="s">
        <v>32</v>
      </c>
      <c r="F23" s="18">
        <v>2</v>
      </c>
      <c r="G23" s="18">
        <v>562.29999999999995</v>
      </c>
      <c r="H23" s="19">
        <v>324.2</v>
      </c>
      <c r="I23" s="17" t="s">
        <v>30</v>
      </c>
      <c r="J23" s="19">
        <v>98402.5</v>
      </c>
      <c r="K23" s="19">
        <v>8923.7000000000007</v>
      </c>
      <c r="L23" s="19">
        <v>107326.2</v>
      </c>
      <c r="M23" s="19">
        <v>175</v>
      </c>
      <c r="N23" s="18">
        <v>15.87</v>
      </c>
      <c r="O23" s="17" t="s">
        <v>23</v>
      </c>
      <c r="P23" s="17" t="s">
        <v>31</v>
      </c>
    </row>
    <row r="24" spans="1:16" s="16" customFormat="1" ht="12.75">
      <c r="A24" s="17"/>
      <c r="B24" s="17"/>
      <c r="C24" s="17"/>
      <c r="D24" s="17"/>
      <c r="E24" s="17"/>
      <c r="F24" s="18"/>
      <c r="G24" s="18"/>
      <c r="H24" s="19"/>
      <c r="I24" s="17"/>
      <c r="J24" s="19"/>
      <c r="K24" s="19"/>
      <c r="L24" s="19"/>
      <c r="M24" s="19"/>
      <c r="N24" s="18"/>
      <c r="O24" s="17"/>
      <c r="P24" s="17"/>
    </row>
    <row r="25" spans="1:16" s="32" customFormat="1" ht="14.25">
      <c r="A25" s="30"/>
      <c r="B25" s="30" t="s">
        <v>31</v>
      </c>
      <c r="C25" s="30"/>
      <c r="D25" s="30"/>
      <c r="E25" s="30"/>
      <c r="F25" s="31"/>
      <c r="G25" s="31"/>
      <c r="H25" s="31"/>
      <c r="I25" s="30"/>
      <c r="J25" s="34">
        <f>J26+J27+J28+J29+J30+J31+J32+J33+J34+J35+J36</f>
        <v>4545585</v>
      </c>
      <c r="K25" s="34">
        <f t="shared" ref="K25:L25" si="2">K26+K27+K28+K29+K30+K31+K32+K33+K34+K35+K36</f>
        <v>162429.19</v>
      </c>
      <c r="L25" s="34">
        <f t="shared" si="2"/>
        <v>4708014.1900000004</v>
      </c>
      <c r="M25" s="31"/>
      <c r="N25" s="31"/>
      <c r="O25" s="30"/>
      <c r="P25" s="30"/>
    </row>
    <row r="26" spans="1:16" s="16" customFormat="1" ht="51">
      <c r="A26" s="20">
        <v>1</v>
      </c>
      <c r="B26" s="21" t="s">
        <v>33</v>
      </c>
      <c r="C26" s="20">
        <v>1973</v>
      </c>
      <c r="D26" s="20"/>
      <c r="E26" s="20" t="s">
        <v>25</v>
      </c>
      <c r="F26" s="20">
        <v>2</v>
      </c>
      <c r="G26" s="20">
        <v>757.35</v>
      </c>
      <c r="H26" s="22">
        <v>504.9</v>
      </c>
      <c r="I26" s="21" t="s">
        <v>30</v>
      </c>
      <c r="J26" s="23">
        <v>98455.5</v>
      </c>
      <c r="K26" s="23">
        <v>12011.57</v>
      </c>
      <c r="L26" s="23">
        <v>110467.07</v>
      </c>
      <c r="M26" s="24">
        <v>130</v>
      </c>
      <c r="N26" s="20">
        <v>15.86</v>
      </c>
      <c r="O26" s="20" t="s">
        <v>34</v>
      </c>
      <c r="P26" s="20" t="s">
        <v>35</v>
      </c>
    </row>
    <row r="27" spans="1:16" s="16" customFormat="1" ht="25.5">
      <c r="A27" s="20"/>
      <c r="B27" s="21"/>
      <c r="C27" s="20"/>
      <c r="D27" s="20"/>
      <c r="E27" s="20"/>
      <c r="F27" s="20"/>
      <c r="G27" s="20"/>
      <c r="H27" s="21"/>
      <c r="I27" s="21" t="s">
        <v>21</v>
      </c>
      <c r="J27" s="23">
        <v>1136025</v>
      </c>
      <c r="K27" s="23">
        <v>30460.62</v>
      </c>
      <c r="L27" s="23">
        <v>1166485.6200000001</v>
      </c>
      <c r="M27" s="24">
        <v>1500</v>
      </c>
      <c r="N27" s="20">
        <v>40.22</v>
      </c>
      <c r="O27" s="20" t="s">
        <v>34</v>
      </c>
      <c r="P27" s="20" t="s">
        <v>35</v>
      </c>
    </row>
    <row r="28" spans="1:16" s="16" customFormat="1" ht="51">
      <c r="A28" s="20">
        <v>2</v>
      </c>
      <c r="B28" s="21" t="s">
        <v>36</v>
      </c>
      <c r="C28" s="20">
        <v>1974</v>
      </c>
      <c r="D28" s="20"/>
      <c r="E28" s="20" t="s">
        <v>25</v>
      </c>
      <c r="F28" s="20">
        <v>2</v>
      </c>
      <c r="G28" s="20">
        <v>490.35</v>
      </c>
      <c r="H28" s="22">
        <v>326.89999999999998</v>
      </c>
      <c r="I28" s="21" t="s">
        <v>30</v>
      </c>
      <c r="J28" s="23">
        <v>63745.5</v>
      </c>
      <c r="K28" s="23">
        <v>7776.95</v>
      </c>
      <c r="L28" s="23">
        <v>71522.45</v>
      </c>
      <c r="M28" s="24">
        <v>130</v>
      </c>
      <c r="N28" s="20">
        <v>15.86</v>
      </c>
      <c r="O28" s="20" t="s">
        <v>34</v>
      </c>
      <c r="P28" s="20" t="s">
        <v>35</v>
      </c>
    </row>
    <row r="29" spans="1:16" s="16" customFormat="1" ht="25.5">
      <c r="A29" s="20"/>
      <c r="B29" s="21"/>
      <c r="C29" s="20"/>
      <c r="D29" s="20"/>
      <c r="E29" s="20"/>
      <c r="F29" s="20"/>
      <c r="G29" s="20"/>
      <c r="H29" s="21"/>
      <c r="I29" s="21" t="s">
        <v>21</v>
      </c>
      <c r="J29" s="23">
        <v>735525</v>
      </c>
      <c r="K29" s="23">
        <v>19721.88</v>
      </c>
      <c r="L29" s="23">
        <v>755246.88</v>
      </c>
      <c r="M29" s="24">
        <v>1500</v>
      </c>
      <c r="N29" s="20">
        <v>40.22</v>
      </c>
      <c r="O29" s="20" t="s">
        <v>34</v>
      </c>
      <c r="P29" s="20" t="s">
        <v>35</v>
      </c>
    </row>
    <row r="30" spans="1:16" s="16" customFormat="1" ht="51">
      <c r="A30" s="20">
        <v>3</v>
      </c>
      <c r="B30" s="21" t="s">
        <v>37</v>
      </c>
      <c r="C30" s="20">
        <v>1971</v>
      </c>
      <c r="D30" s="20"/>
      <c r="E30" s="20" t="s">
        <v>25</v>
      </c>
      <c r="F30" s="20">
        <v>2</v>
      </c>
      <c r="G30" s="20">
        <v>489.75</v>
      </c>
      <c r="H30" s="22">
        <v>326.5</v>
      </c>
      <c r="I30" s="21" t="s">
        <v>30</v>
      </c>
      <c r="J30" s="23">
        <v>63667.5</v>
      </c>
      <c r="K30" s="23">
        <v>7767.44</v>
      </c>
      <c r="L30" s="23">
        <v>71434.94</v>
      </c>
      <c r="M30" s="24">
        <v>130</v>
      </c>
      <c r="N30" s="20">
        <v>15.86</v>
      </c>
      <c r="O30" s="20" t="s">
        <v>34</v>
      </c>
      <c r="P30" s="20" t="s">
        <v>35</v>
      </c>
    </row>
    <row r="31" spans="1:16" s="16" customFormat="1" ht="25.5">
      <c r="A31" s="20"/>
      <c r="B31" s="21"/>
      <c r="C31" s="20"/>
      <c r="D31" s="20"/>
      <c r="E31" s="20"/>
      <c r="F31" s="20"/>
      <c r="G31" s="20"/>
      <c r="H31" s="21"/>
      <c r="I31" s="21" t="s">
        <v>21</v>
      </c>
      <c r="J31" s="23">
        <v>734625</v>
      </c>
      <c r="K31" s="23">
        <v>19697.75</v>
      </c>
      <c r="L31" s="23">
        <v>754322.75</v>
      </c>
      <c r="M31" s="24">
        <v>1500</v>
      </c>
      <c r="N31" s="20">
        <v>40.22</v>
      </c>
      <c r="O31" s="20" t="s">
        <v>34</v>
      </c>
      <c r="P31" s="20" t="s">
        <v>35</v>
      </c>
    </row>
    <row r="32" spans="1:16" s="16" customFormat="1" ht="51">
      <c r="A32" s="20">
        <v>4</v>
      </c>
      <c r="B32" s="21" t="s">
        <v>38</v>
      </c>
      <c r="C32" s="20">
        <v>1976</v>
      </c>
      <c r="D32" s="20"/>
      <c r="E32" s="20" t="s">
        <v>25</v>
      </c>
      <c r="F32" s="20">
        <v>2</v>
      </c>
      <c r="G32" s="24">
        <v>544.20000000000005</v>
      </c>
      <c r="H32" s="22">
        <v>362.8</v>
      </c>
      <c r="I32" s="21" t="s">
        <v>30</v>
      </c>
      <c r="J32" s="23">
        <v>70746</v>
      </c>
      <c r="K32" s="23">
        <v>8631.01</v>
      </c>
      <c r="L32" s="23">
        <v>79377.009999999995</v>
      </c>
      <c r="M32" s="24">
        <v>130</v>
      </c>
      <c r="N32" s="20">
        <v>15.86</v>
      </c>
      <c r="O32" s="20" t="s">
        <v>34</v>
      </c>
      <c r="P32" s="20" t="s">
        <v>35</v>
      </c>
    </row>
    <row r="33" spans="1:16" s="16" customFormat="1" ht="51">
      <c r="A33" s="20">
        <v>5</v>
      </c>
      <c r="B33" s="21" t="s">
        <v>39</v>
      </c>
      <c r="C33" s="20">
        <v>1964</v>
      </c>
      <c r="D33" s="20"/>
      <c r="E33" s="20" t="s">
        <v>29</v>
      </c>
      <c r="F33" s="20">
        <v>2</v>
      </c>
      <c r="G33" s="20">
        <v>527.54999999999995</v>
      </c>
      <c r="H33" s="22">
        <v>351.7</v>
      </c>
      <c r="I33" s="21" t="s">
        <v>30</v>
      </c>
      <c r="J33" s="23">
        <v>68581.5</v>
      </c>
      <c r="K33" s="23">
        <v>8335.2900000000009</v>
      </c>
      <c r="L33" s="23">
        <v>76916.789999999994</v>
      </c>
      <c r="M33" s="24">
        <v>130</v>
      </c>
      <c r="N33" s="20">
        <v>15.8</v>
      </c>
      <c r="O33" s="20" t="s">
        <v>34</v>
      </c>
      <c r="P33" s="20" t="s">
        <v>35</v>
      </c>
    </row>
    <row r="34" spans="1:16" s="16" customFormat="1" ht="25.5">
      <c r="A34" s="20"/>
      <c r="B34" s="21"/>
      <c r="C34" s="20"/>
      <c r="D34" s="20"/>
      <c r="E34" s="20"/>
      <c r="F34" s="20"/>
      <c r="G34" s="20"/>
      <c r="H34" s="21"/>
      <c r="I34" s="21" t="s">
        <v>21</v>
      </c>
      <c r="J34" s="23">
        <v>791325</v>
      </c>
      <c r="K34" s="23">
        <v>21091.45</v>
      </c>
      <c r="L34" s="23">
        <v>812416.45</v>
      </c>
      <c r="M34" s="24">
        <v>1500</v>
      </c>
      <c r="N34" s="20">
        <v>39.979999999999997</v>
      </c>
      <c r="O34" s="20" t="s">
        <v>34</v>
      </c>
      <c r="P34" s="20" t="s">
        <v>35</v>
      </c>
    </row>
    <row r="35" spans="1:16" s="16" customFormat="1" ht="51">
      <c r="A35" s="20">
        <v>6</v>
      </c>
      <c r="B35" s="21" t="s">
        <v>40</v>
      </c>
      <c r="C35" s="20">
        <v>1974</v>
      </c>
      <c r="D35" s="20"/>
      <c r="E35" s="20" t="s">
        <v>25</v>
      </c>
      <c r="F35" s="20">
        <v>2</v>
      </c>
      <c r="G35" s="24">
        <v>480.3</v>
      </c>
      <c r="H35" s="22">
        <v>320.2</v>
      </c>
      <c r="I35" s="21" t="s">
        <v>30</v>
      </c>
      <c r="J35" s="23">
        <v>62439</v>
      </c>
      <c r="K35" s="23">
        <v>7617.56</v>
      </c>
      <c r="L35" s="23">
        <v>70056.56</v>
      </c>
      <c r="M35" s="24">
        <v>130</v>
      </c>
      <c r="N35" s="20">
        <v>15.86</v>
      </c>
      <c r="O35" s="20" t="s">
        <v>34</v>
      </c>
      <c r="P35" s="20" t="s">
        <v>35</v>
      </c>
    </row>
    <row r="36" spans="1:16" s="16" customFormat="1" ht="25.5">
      <c r="A36" s="25"/>
      <c r="B36" s="25"/>
      <c r="C36" s="25"/>
      <c r="D36" s="25"/>
      <c r="E36" s="25"/>
      <c r="F36" s="25"/>
      <c r="G36" s="25"/>
      <c r="H36" s="25"/>
      <c r="I36" s="26" t="s">
        <v>21</v>
      </c>
      <c r="J36" s="27">
        <v>720450</v>
      </c>
      <c r="K36" s="27">
        <v>19317.669999999998</v>
      </c>
      <c r="L36" s="27">
        <v>739767.67</v>
      </c>
      <c r="M36" s="28">
        <v>1500</v>
      </c>
      <c r="N36" s="29">
        <v>40.22</v>
      </c>
      <c r="O36" s="20" t="s">
        <v>34</v>
      </c>
      <c r="P36" s="20" t="s">
        <v>35</v>
      </c>
    </row>
    <row r="39" spans="1:16">
      <c r="A39" s="35" t="s">
        <v>47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</sheetData>
  <mergeCells count="53">
    <mergeCell ref="A39:P39"/>
    <mergeCell ref="O23:O24"/>
    <mergeCell ref="P23:P24"/>
    <mergeCell ref="A1:P1"/>
    <mergeCell ref="A2:P2"/>
    <mergeCell ref="A3:P3"/>
    <mergeCell ref="A4:P4"/>
    <mergeCell ref="A5:P5"/>
    <mergeCell ref="A6:P6"/>
    <mergeCell ref="I23:I24"/>
    <mergeCell ref="J23:J24"/>
    <mergeCell ref="K23:K24"/>
    <mergeCell ref="L23:L24"/>
    <mergeCell ref="M23:M24"/>
    <mergeCell ref="N23:N24"/>
    <mergeCell ref="O14:O18"/>
    <mergeCell ref="P14:P18"/>
    <mergeCell ref="A23:A24"/>
    <mergeCell ref="B23:B24"/>
    <mergeCell ref="C23:C24"/>
    <mergeCell ref="D23:D24"/>
    <mergeCell ref="E23:E24"/>
    <mergeCell ref="F23:F24"/>
    <mergeCell ref="G23:G24"/>
    <mergeCell ref="H23:H24"/>
    <mergeCell ref="I14:I18"/>
    <mergeCell ref="J14:J18"/>
    <mergeCell ref="K14:K18"/>
    <mergeCell ref="L14:L18"/>
    <mergeCell ref="M14:M18"/>
    <mergeCell ref="N14:N18"/>
    <mergeCell ref="N9:N10"/>
    <mergeCell ref="O9:P9"/>
    <mergeCell ref="A14:A18"/>
    <mergeCell ref="B14:B18"/>
    <mergeCell ref="C14:C18"/>
    <mergeCell ref="D14:D18"/>
    <mergeCell ref="E14:E18"/>
    <mergeCell ref="F14:F18"/>
    <mergeCell ref="G14:G18"/>
    <mergeCell ref="H14:H18"/>
    <mergeCell ref="H9:H10"/>
    <mergeCell ref="I9:I10"/>
    <mergeCell ref="J9:J10"/>
    <mergeCell ref="K9:K10"/>
    <mergeCell ref="L9:L10"/>
    <mergeCell ref="M9:M10"/>
    <mergeCell ref="A9:A10"/>
    <mergeCell ref="B9:B10"/>
    <mergeCell ref="C9:D9"/>
    <mergeCell ref="E9:E10"/>
    <mergeCell ref="F9:F10"/>
    <mergeCell ref="G9:G10"/>
  </mergeCells>
  <printOptions horizontalCentered="1"/>
  <pageMargins left="0.51181102362204722" right="0.51181102362204722" top="1.1417322834645669" bottom="0.74803149606299213" header="0" footer="0"/>
  <pageSetup paperSize="9" scale="77" fitToHeight="2" orientation="landscape" verticalDpi="0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2018-01-16T02:00:19Z</cp:lastPrinted>
  <dcterms:created xsi:type="dcterms:W3CDTF">2018-01-16T01:24:31Z</dcterms:created>
  <dcterms:modified xsi:type="dcterms:W3CDTF">2018-01-16T02:02:47Z</dcterms:modified>
</cp:coreProperties>
</file>